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6155" windowHeight="8445" activeTab="1"/>
  </bookViews>
  <sheets>
    <sheet name="станом 31.12.17." sheetId="1" r:id="rId1"/>
    <sheet name="Лист1 (2)" sheetId="2" r:id="rId2"/>
    <sheet name="Лист1" sheetId="3" r:id="rId3"/>
  </sheets>
  <definedNames>
    <definedName name="_xlnm.Print_Area" localSheetId="2">'Лист1'!$A$1:$L$40</definedName>
    <definedName name="_xlnm.Print_Area" localSheetId="1">'Лист1 (2)'!$A$1:$L$35</definedName>
    <definedName name="_xlnm.Print_Area" localSheetId="0">'станом 31.12.17.'!$A$1:$L$41</definedName>
  </definedNames>
  <calcPr fullCalcOnLoad="1"/>
</workbook>
</file>

<file path=xl/sharedStrings.xml><?xml version="1.0" encoding="utf-8"?>
<sst xmlns="http://schemas.openxmlformats.org/spreadsheetml/2006/main" count="130" uniqueCount="70">
  <si>
    <t>№п/п</t>
  </si>
  <si>
    <t>КЕКВ</t>
  </si>
  <si>
    <t>2110( заробітна плата )</t>
  </si>
  <si>
    <t xml:space="preserve">2120 (нарахування на заробітну плату) </t>
  </si>
  <si>
    <t xml:space="preserve">2210 (предмети і матеріали) </t>
  </si>
  <si>
    <t>2230 (продукти харчування)</t>
  </si>
  <si>
    <t>2273 (оплата електроенергії)</t>
  </si>
  <si>
    <t xml:space="preserve">Разом: </t>
  </si>
  <si>
    <t>2274 (природний газ, балони)</t>
  </si>
  <si>
    <t>2275 (тверде паливо)</t>
  </si>
  <si>
    <t>2270 (оплата за житлово-комунальні послуги)</t>
  </si>
  <si>
    <t>Освітня субвенція, грн.</t>
  </si>
  <si>
    <t>Місцевий бюджет, грн.</t>
  </si>
  <si>
    <t>Кошти районного бюджету</t>
  </si>
  <si>
    <t>Разом, грн.</t>
  </si>
  <si>
    <t>Інше (розшифруваати):</t>
  </si>
  <si>
    <t>Кошти відповідного бюджету с/р</t>
  </si>
  <si>
    <t>дошкільного віку</t>
  </si>
  <si>
    <t>учнів</t>
  </si>
  <si>
    <t>Аналіз фінансування закладів освіти (дошкільні навчальні заклади, загальноосвітні школи, НВК) по Миколаївському району в 2017 році.</t>
  </si>
  <si>
    <t>(назва закладу)</t>
  </si>
  <si>
    <t>Видатки на харчування:</t>
  </si>
  <si>
    <t>Кількість учнів, що отримують харчування</t>
  </si>
  <si>
    <t>Показник</t>
  </si>
  <si>
    <t>Затверджено на 2017 рік</t>
  </si>
  <si>
    <t>Разом:</t>
  </si>
  <si>
    <t>- за рахунок субвенції з держбюджету</t>
  </si>
  <si>
    <t>На 1-го учня</t>
  </si>
  <si>
    <t>Середній розмір витрат:</t>
  </si>
  <si>
    <t>На 1-ну дитину</t>
  </si>
  <si>
    <t>Керівник</t>
  </si>
  <si>
    <t>Головний бухгалтер</t>
  </si>
  <si>
    <t>МП</t>
  </si>
  <si>
    <t>"____" ____________ 20___р.</t>
  </si>
  <si>
    <t>- за рахунок районного бюджету</t>
  </si>
  <si>
    <t>- за рахунок бюджету сільської ради</t>
  </si>
  <si>
    <t xml:space="preserve">Кількість прикріплених дітей до сільської ради </t>
  </si>
  <si>
    <t>Кількість дітей, що відвідують дошкіільний заклад та навчаються в закладах сільської ради</t>
  </si>
  <si>
    <t xml:space="preserve">Кількість дітей дошкільного віку, що отримують харчування </t>
  </si>
  <si>
    <t>Видатки на харчування дітей дошкільного віку, грн.</t>
  </si>
  <si>
    <t>Середній розмір харчуванння на 1-ну дитину, грн.</t>
  </si>
  <si>
    <t>Видатки на харчування учнів, грн.</t>
  </si>
  <si>
    <t>Середній розмір харчуванння на 1-го учня, грн.</t>
  </si>
  <si>
    <t>2015 рік</t>
  </si>
  <si>
    <t>2016 рік</t>
  </si>
  <si>
    <t>2017 рік</t>
  </si>
  <si>
    <t>Затверджено на утримання установи всього (грн.), в тому числі:</t>
  </si>
  <si>
    <t>2272 (оплата водопостачання)</t>
  </si>
  <si>
    <t>2273 - електроенергія, Квт</t>
  </si>
  <si>
    <t>2272 - водопостачання, м.куб</t>
  </si>
  <si>
    <t>2274 - природний газ, балони</t>
  </si>
  <si>
    <t>2275 - тверде паливо, тонн; дрова, м.куб</t>
  </si>
  <si>
    <t>Натуральні показники по житлово-комунальним послугам                                        на 2017 рік:</t>
  </si>
  <si>
    <r>
      <t>42т/4,1м</t>
    </r>
    <r>
      <rPr>
        <sz val="8"/>
        <rFont val="Arial Cyr"/>
        <family val="0"/>
      </rPr>
      <t>3</t>
    </r>
  </si>
  <si>
    <t>2240(оплата послуг крім комунальних/)</t>
  </si>
  <si>
    <t>Стрюківська ЗОШ І-ІІІст.</t>
  </si>
  <si>
    <t xml:space="preserve">Розшифровка  </t>
  </si>
  <si>
    <t xml:space="preserve"> КЕКВ (2210) паливно мастильні матеріали для шкільного автобуса </t>
  </si>
  <si>
    <t xml:space="preserve">2912,00грн </t>
  </si>
  <si>
    <t>фарба 5440,00грн; посуд 5850,00грн; матеріали11 575,00 грн</t>
  </si>
  <si>
    <t xml:space="preserve">2800 (інші поточні видатки) </t>
  </si>
  <si>
    <t>Аналіз фінансування Стрюківської ЗОШ І- ІІІ ступенів  2017 році.</t>
  </si>
  <si>
    <t xml:space="preserve">по спеціальному рахунку </t>
  </si>
  <si>
    <t xml:space="preserve">надійшло коштів станом на 27.11.2017р - 37090,00грн </t>
  </si>
  <si>
    <t xml:space="preserve">Примітка </t>
  </si>
  <si>
    <t>витяжна шафа 2498,00 грн; бензокоса 2265,00 грн; шкільні меблі 4593,15 грн</t>
  </si>
  <si>
    <t>по спеціальному рахунку</t>
  </si>
  <si>
    <t xml:space="preserve">витяжна шафа 2498,00 грн; бензокосилка 2265,00 грн; </t>
  </si>
  <si>
    <t>фарба 5440,00грн; посуд10443,15грн; матеріали11 575,00 грн</t>
  </si>
  <si>
    <t xml:space="preserve"> КЕКВ (2210) мастильні матеріали для шкільного автобуса  2912,00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</si>
</sst>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justify"/>
    </xf>
    <xf numFmtId="2" fontId="4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/>
    </xf>
    <xf numFmtId="2" fontId="0" fillId="0" borderId="10" xfId="0" applyNumberFormat="1" applyBorder="1" applyAlignment="1">
      <alignment/>
    </xf>
    <xf numFmtId="49" fontId="0" fillId="0" borderId="10" xfId="0" applyNumberFormat="1" applyBorder="1" applyAlignment="1">
      <alignment wrapText="1"/>
    </xf>
    <xf numFmtId="49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5" fillId="0" borderId="10" xfId="0" applyFont="1" applyBorder="1" applyAlignment="1">
      <alignment horizontal="center" vertical="justify"/>
    </xf>
    <xf numFmtId="2" fontId="5" fillId="0" borderId="10" xfId="0" applyNumberFormat="1" applyFont="1" applyBorder="1" applyAlignment="1">
      <alignment horizontal="center" vertical="justify"/>
    </xf>
    <xf numFmtId="2" fontId="0" fillId="0" borderId="10" xfId="0" applyNumberForma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2" fontId="4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41" fillId="0" borderId="10" xfId="0" applyFont="1" applyBorder="1" applyAlignment="1">
      <alignment wrapText="1"/>
    </xf>
    <xf numFmtId="0" fontId="1" fillId="0" borderId="12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 vertical="justify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49" fontId="0" fillId="0" borderId="16" xfId="0" applyNumberFormat="1" applyBorder="1" applyAlignment="1">
      <alignment horizontal="left" wrapText="1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49" fontId="0" fillId="0" borderId="16" xfId="0" applyNumberForma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0"/>
  <sheetViews>
    <sheetView zoomScalePageLayoutView="0" workbookViewId="0" topLeftCell="A14">
      <selection activeCell="I50" sqref="I50"/>
    </sheetView>
  </sheetViews>
  <sheetFormatPr defaultColWidth="9.00390625" defaultRowHeight="12.75"/>
  <cols>
    <col min="1" max="1" width="3.625" style="0" customWidth="1"/>
    <col min="2" max="2" width="48.375" style="0" customWidth="1"/>
    <col min="3" max="3" width="12.75390625" style="0" customWidth="1"/>
    <col min="4" max="4" width="12.25390625" style="0" customWidth="1"/>
    <col min="5" max="5" width="11.75390625" style="0" customWidth="1"/>
    <col min="6" max="6" width="15.125" style="0" customWidth="1"/>
    <col min="7" max="7" width="5.625" style="0" customWidth="1"/>
    <col min="8" max="9" width="18.00390625" style="0" customWidth="1"/>
    <col min="10" max="10" width="15.375" style="0" customWidth="1"/>
    <col min="11" max="11" width="14.625" style="0" customWidth="1"/>
    <col min="12" max="12" width="14.00390625" style="0" customWidth="1"/>
    <col min="13" max="13" width="15.75390625" style="0" customWidth="1"/>
  </cols>
  <sheetData>
    <row r="1" ht="10.5" customHeight="1"/>
    <row r="2" spans="1:11" ht="12.75">
      <c r="A2" s="48" t="s">
        <v>61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5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5.75" customHeight="1">
      <c r="A4" s="33"/>
      <c r="B4" s="33"/>
      <c r="C4" s="49" t="s">
        <v>66</v>
      </c>
      <c r="D4" s="49"/>
      <c r="E4" s="49"/>
      <c r="F4" s="49"/>
      <c r="G4" s="49"/>
      <c r="H4" s="49"/>
      <c r="I4" s="33"/>
      <c r="J4" s="33"/>
      <c r="K4" s="33"/>
    </row>
    <row r="5" spans="3:8" ht="17.25" customHeight="1">
      <c r="C5" s="50" t="s">
        <v>20</v>
      </c>
      <c r="D5" s="50"/>
      <c r="E5" s="50"/>
      <c r="F5" s="50"/>
      <c r="G5" s="50"/>
      <c r="H5" s="50"/>
    </row>
    <row r="6" spans="3:8" ht="7.5" customHeight="1">
      <c r="C6" s="19"/>
      <c r="D6" s="19"/>
      <c r="E6" s="19"/>
      <c r="F6" s="19"/>
      <c r="G6" s="19"/>
      <c r="H6" s="19"/>
    </row>
    <row r="7" spans="2:11" ht="27.75" customHeight="1">
      <c r="B7" s="51" t="s">
        <v>46</v>
      </c>
      <c r="C7" s="26" t="s">
        <v>43</v>
      </c>
      <c r="D7" s="26" t="s">
        <v>44</v>
      </c>
      <c r="E7" s="26" t="s">
        <v>45</v>
      </c>
      <c r="F7" s="19"/>
      <c r="G7" s="19"/>
      <c r="H7" s="53"/>
      <c r="I7" s="54"/>
      <c r="J7" s="54"/>
      <c r="K7" s="55"/>
    </row>
    <row r="8" spans="2:11" ht="15.75" customHeight="1">
      <c r="B8" s="52"/>
      <c r="C8" s="27"/>
      <c r="D8" s="27"/>
      <c r="E8" s="27">
        <v>1401148</v>
      </c>
      <c r="F8" s="19"/>
      <c r="G8" s="19"/>
      <c r="H8" s="56"/>
      <c r="I8" s="57"/>
      <c r="J8" s="58"/>
      <c r="K8" s="30"/>
    </row>
    <row r="9" spans="2:11" ht="17.25" customHeight="1">
      <c r="B9" s="23" t="s">
        <v>26</v>
      </c>
      <c r="C9" s="28"/>
      <c r="D9" s="28"/>
      <c r="E9" s="22">
        <v>906798</v>
      </c>
      <c r="F9" s="25"/>
      <c r="G9" s="19"/>
      <c r="H9" s="56"/>
      <c r="I9" s="57"/>
      <c r="J9" s="58"/>
      <c r="K9" s="30"/>
    </row>
    <row r="10" spans="2:11" ht="17.25" customHeight="1">
      <c r="B10" s="23" t="s">
        <v>34</v>
      </c>
      <c r="C10" s="28"/>
      <c r="D10" s="28"/>
      <c r="E10" s="22"/>
      <c r="F10" s="25"/>
      <c r="G10" s="19"/>
      <c r="H10" s="56"/>
      <c r="I10" s="57"/>
      <c r="J10" s="58"/>
      <c r="K10" s="30"/>
    </row>
    <row r="11" spans="2:11" ht="17.25" customHeight="1">
      <c r="B11" s="24" t="s">
        <v>35</v>
      </c>
      <c r="C11" s="28"/>
      <c r="D11" s="28"/>
      <c r="E11" s="22"/>
      <c r="F11" s="25"/>
      <c r="G11" s="19"/>
      <c r="H11" s="56"/>
      <c r="I11" s="57"/>
      <c r="J11" s="58"/>
      <c r="K11" s="30"/>
    </row>
    <row r="13" spans="1:13" ht="54.75" customHeight="1">
      <c r="A13" s="59" t="s">
        <v>0</v>
      </c>
      <c r="B13" s="59" t="s">
        <v>1</v>
      </c>
      <c r="C13" s="59"/>
      <c r="D13" s="59" t="s">
        <v>12</v>
      </c>
      <c r="E13" s="59"/>
      <c r="F13" s="59" t="s">
        <v>14</v>
      </c>
      <c r="G13" s="35"/>
      <c r="H13" s="60"/>
      <c r="I13" s="60"/>
      <c r="J13" s="60"/>
      <c r="K13" s="60"/>
      <c r="L13" s="61"/>
      <c r="M13" s="61"/>
    </row>
    <row r="14" spans="1:13" ht="48.75" customHeight="1">
      <c r="A14" s="59"/>
      <c r="B14" s="59"/>
      <c r="C14" s="59"/>
      <c r="D14" s="1" t="s">
        <v>13</v>
      </c>
      <c r="E14" s="1" t="s">
        <v>16</v>
      </c>
      <c r="F14" s="59"/>
      <c r="G14" s="35"/>
      <c r="H14" s="36" t="s">
        <v>56</v>
      </c>
      <c r="I14" s="36"/>
      <c r="J14" s="36"/>
      <c r="K14" s="36"/>
      <c r="L14" s="18"/>
      <c r="M14" s="18"/>
    </row>
    <row r="15" spans="1:13" ht="15">
      <c r="A15" s="1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35"/>
      <c r="H15" s="62" t="s">
        <v>57</v>
      </c>
      <c r="I15" s="62"/>
      <c r="J15" s="62"/>
      <c r="K15" s="62"/>
      <c r="L15" s="18" t="s">
        <v>58</v>
      </c>
      <c r="M15" s="18"/>
    </row>
    <row r="16" spans="1:13" ht="16.5" customHeight="1">
      <c r="A16" s="3">
        <v>1</v>
      </c>
      <c r="B16" s="4" t="s">
        <v>2</v>
      </c>
      <c r="C16" s="5"/>
      <c r="D16" s="5">
        <v>0</v>
      </c>
      <c r="E16" s="5"/>
      <c r="F16" s="5">
        <f>C16+D16+E16</f>
        <v>0</v>
      </c>
      <c r="G16" s="13"/>
      <c r="H16" s="63" t="s">
        <v>59</v>
      </c>
      <c r="I16" s="63"/>
      <c r="J16" s="63"/>
      <c r="K16" s="63"/>
      <c r="L16" s="18"/>
      <c r="M16" s="18"/>
    </row>
    <row r="17" spans="1:13" ht="20.25" customHeight="1">
      <c r="A17" s="3">
        <v>2</v>
      </c>
      <c r="B17" s="4" t="s">
        <v>3</v>
      </c>
      <c r="C17" s="5"/>
      <c r="D17" s="5">
        <v>0</v>
      </c>
      <c r="E17" s="5"/>
      <c r="F17" s="5">
        <f>C17+D17+E17</f>
        <v>0</v>
      </c>
      <c r="G17" s="13"/>
      <c r="H17" s="64" t="s">
        <v>65</v>
      </c>
      <c r="I17" s="64"/>
      <c r="J17" s="64"/>
      <c r="K17" s="64"/>
      <c r="L17" s="63"/>
      <c r="M17" s="18"/>
    </row>
    <row r="18" spans="1:13" ht="27" customHeight="1">
      <c r="A18" s="3">
        <v>3</v>
      </c>
      <c r="B18" s="4" t="s">
        <v>4</v>
      </c>
      <c r="C18" s="34"/>
      <c r="D18" s="5">
        <v>59940</v>
      </c>
      <c r="E18" s="5"/>
      <c r="F18" s="5">
        <f>D18+E18</f>
        <v>59940</v>
      </c>
      <c r="G18" s="13"/>
      <c r="H18" s="65"/>
      <c r="I18" s="65"/>
      <c r="J18" s="65"/>
      <c r="K18" s="65"/>
      <c r="L18" s="41"/>
      <c r="M18" s="18"/>
    </row>
    <row r="19" spans="1:13" ht="24" customHeight="1">
      <c r="A19" s="3">
        <v>4</v>
      </c>
      <c r="B19" s="4" t="s">
        <v>5</v>
      </c>
      <c r="C19" s="5"/>
      <c r="D19" s="5">
        <v>0</v>
      </c>
      <c r="E19" s="5"/>
      <c r="F19" s="5">
        <f>D19+E19</f>
        <v>0</v>
      </c>
      <c r="G19" s="13"/>
      <c r="H19" s="39"/>
      <c r="I19" s="39"/>
      <c r="J19" s="39"/>
      <c r="K19" s="42"/>
      <c r="L19" s="42"/>
      <c r="M19" s="18"/>
    </row>
    <row r="20" spans="1:13" ht="28.5" customHeight="1">
      <c r="A20" s="66">
        <v>5</v>
      </c>
      <c r="B20" s="4" t="s">
        <v>10</v>
      </c>
      <c r="C20" s="5"/>
      <c r="D20" s="5">
        <v>0</v>
      </c>
      <c r="E20" s="5">
        <f>E21+E22+E23+E24</f>
        <v>0</v>
      </c>
      <c r="F20" s="5">
        <f>C20+D20+E20</f>
        <v>0</v>
      </c>
      <c r="G20" s="13"/>
      <c r="H20" s="36"/>
      <c r="I20" s="36"/>
      <c r="J20" s="36"/>
      <c r="K20" s="32"/>
      <c r="L20" s="32"/>
      <c r="M20" s="18"/>
    </row>
    <row r="21" spans="1:13" ht="27" customHeight="1">
      <c r="A21" s="66"/>
      <c r="B21" s="2" t="s">
        <v>47</v>
      </c>
      <c r="C21" s="6"/>
      <c r="D21" s="6"/>
      <c r="E21" s="6"/>
      <c r="F21" s="5">
        <f aca="true" t="shared" si="0" ref="F21:F30">C21+D21+E21</f>
        <v>0</v>
      </c>
      <c r="G21" s="13"/>
      <c r="H21" s="36"/>
      <c r="I21" s="36"/>
      <c r="J21" s="36"/>
      <c r="K21" s="32"/>
      <c r="L21" s="32"/>
      <c r="M21" s="18"/>
    </row>
    <row r="22" spans="1:13" ht="27.75" customHeight="1">
      <c r="A22" s="66"/>
      <c r="B22" s="2" t="s">
        <v>6</v>
      </c>
      <c r="C22" s="6"/>
      <c r="D22" s="6">
        <v>0</v>
      </c>
      <c r="E22" s="6"/>
      <c r="F22" s="5">
        <f t="shared" si="0"/>
        <v>0</v>
      </c>
      <c r="G22" s="13"/>
      <c r="H22" s="39"/>
      <c r="I22" s="39"/>
      <c r="J22" s="39"/>
      <c r="K22" s="41"/>
      <c r="L22" s="41"/>
      <c r="M22" s="18"/>
    </row>
    <row r="23" spans="1:13" ht="24" customHeight="1">
      <c r="A23" s="66"/>
      <c r="B23" s="2" t="s">
        <v>8</v>
      </c>
      <c r="C23" s="6"/>
      <c r="D23" s="6"/>
      <c r="E23" s="6"/>
      <c r="F23" s="5">
        <f t="shared" si="0"/>
        <v>0</v>
      </c>
      <c r="G23" s="13"/>
      <c r="H23" s="36"/>
      <c r="I23" s="36"/>
      <c r="J23" s="36"/>
      <c r="K23" s="32"/>
      <c r="L23" s="32"/>
      <c r="M23" s="18"/>
    </row>
    <row r="24" spans="1:13" ht="22.5" customHeight="1">
      <c r="A24" s="66"/>
      <c r="B24" s="2" t="s">
        <v>9</v>
      </c>
      <c r="C24" s="6"/>
      <c r="D24" s="6">
        <v>0</v>
      </c>
      <c r="E24" s="6"/>
      <c r="F24" s="5">
        <f t="shared" si="0"/>
        <v>0</v>
      </c>
      <c r="G24" s="13"/>
      <c r="H24" s="36"/>
      <c r="I24" s="36"/>
      <c r="J24" s="36"/>
      <c r="K24" s="32"/>
      <c r="L24" s="32"/>
      <c r="M24" s="18"/>
    </row>
    <row r="25" spans="1:13" ht="25.5" customHeight="1">
      <c r="A25" s="66">
        <v>6</v>
      </c>
      <c r="B25" s="4" t="s">
        <v>15</v>
      </c>
      <c r="C25" s="5"/>
      <c r="D25" s="5">
        <f>D26+D27+D28+D29</f>
        <v>1090.85</v>
      </c>
      <c r="E25" s="5">
        <f>E26+E27+E28+E29</f>
        <v>0</v>
      </c>
      <c r="F25" s="5">
        <f t="shared" si="0"/>
        <v>1090.85</v>
      </c>
      <c r="G25" s="13"/>
      <c r="H25" s="39"/>
      <c r="I25" s="39"/>
      <c r="J25" s="39"/>
      <c r="K25" s="41"/>
      <c r="L25" s="41"/>
      <c r="M25" s="18"/>
    </row>
    <row r="26" spans="1:13" ht="15" customHeight="1">
      <c r="A26" s="66"/>
      <c r="B26" s="2" t="s">
        <v>54</v>
      </c>
      <c r="C26" s="6"/>
      <c r="D26" s="6">
        <v>0</v>
      </c>
      <c r="E26" s="6"/>
      <c r="F26" s="5">
        <f t="shared" si="0"/>
        <v>0</v>
      </c>
      <c r="G26" s="13"/>
      <c r="H26" s="37"/>
      <c r="I26" s="38"/>
      <c r="J26" s="38"/>
      <c r="K26" s="45"/>
      <c r="L26" s="45"/>
      <c r="M26" s="18"/>
    </row>
    <row r="27" spans="1:13" ht="27.75" customHeight="1">
      <c r="A27" s="66"/>
      <c r="B27" s="2" t="s">
        <v>60</v>
      </c>
      <c r="C27" s="6"/>
      <c r="D27" s="6">
        <v>1090.85</v>
      </c>
      <c r="E27" s="6"/>
      <c r="F27" s="5">
        <f t="shared" si="0"/>
        <v>1090.85</v>
      </c>
      <c r="G27" s="13"/>
      <c r="H27" s="39"/>
      <c r="I27" s="39"/>
      <c r="J27" s="39"/>
      <c r="K27" s="39"/>
      <c r="L27" s="39"/>
      <c r="M27" s="18"/>
    </row>
    <row r="28" spans="1:13" ht="15">
      <c r="A28" s="66"/>
      <c r="B28" s="2"/>
      <c r="C28" s="7"/>
      <c r="D28" s="7"/>
      <c r="E28" s="7"/>
      <c r="F28" s="5">
        <f t="shared" si="0"/>
        <v>0</v>
      </c>
      <c r="G28" s="13"/>
      <c r="H28" s="42"/>
      <c r="I28" s="45"/>
      <c r="J28" s="45"/>
      <c r="K28" s="40"/>
      <c r="L28" s="40"/>
      <c r="M28" s="18"/>
    </row>
    <row r="29" spans="1:13" ht="15" customHeight="1">
      <c r="A29" s="66"/>
      <c r="B29" s="2"/>
      <c r="C29" s="7"/>
      <c r="D29" s="7"/>
      <c r="E29" s="7"/>
      <c r="F29" s="5">
        <f t="shared" si="0"/>
        <v>0</v>
      </c>
      <c r="G29" s="13"/>
      <c r="H29" s="47"/>
      <c r="I29" s="45"/>
      <c r="J29" s="45"/>
      <c r="K29" s="46"/>
      <c r="L29" s="46"/>
      <c r="M29" s="18"/>
    </row>
    <row r="30" spans="1:13" ht="14.25" customHeight="1">
      <c r="A30" s="67" t="s">
        <v>7</v>
      </c>
      <c r="B30" s="68"/>
      <c r="C30" s="71"/>
      <c r="D30" s="71">
        <f>D25+D20+D19+D18+D17+D16</f>
        <v>61030.85</v>
      </c>
      <c r="E30" s="71">
        <f>E25+E20+E19+E18+E17+E16</f>
        <v>0</v>
      </c>
      <c r="F30" s="71">
        <f t="shared" si="0"/>
        <v>61030.85</v>
      </c>
      <c r="G30" s="13"/>
      <c r="H30" s="47"/>
      <c r="I30" s="43"/>
      <c r="J30" s="43"/>
      <c r="K30" s="46"/>
      <c r="L30" s="46"/>
      <c r="M30" s="18"/>
    </row>
    <row r="31" spans="1:13" ht="12.75">
      <c r="A31" s="69"/>
      <c r="B31" s="70"/>
      <c r="C31" s="72"/>
      <c r="D31" s="72"/>
      <c r="E31" s="72"/>
      <c r="F31" s="72"/>
      <c r="H31" s="44"/>
      <c r="I31" s="43"/>
      <c r="J31" s="43"/>
      <c r="K31" s="46"/>
      <c r="L31" s="46"/>
      <c r="M31" s="18"/>
    </row>
    <row r="34" ht="12.75">
      <c r="B34" t="s">
        <v>30</v>
      </c>
    </row>
    <row r="35" spans="8:9" ht="12.75">
      <c r="H35" s="16"/>
      <c r="I35" s="16"/>
    </row>
    <row r="36" spans="2:9" ht="12.75">
      <c r="B36" t="s">
        <v>31</v>
      </c>
      <c r="H36" s="17"/>
      <c r="I36" s="17"/>
    </row>
    <row r="37" spans="8:9" ht="12.75">
      <c r="H37" s="16"/>
      <c r="I37" s="16"/>
    </row>
    <row r="38" spans="2:9" ht="12.75">
      <c r="B38" t="s">
        <v>33</v>
      </c>
      <c r="H38" s="18"/>
      <c r="I38" s="18"/>
    </row>
    <row r="39" spans="8:9" ht="12.75">
      <c r="H39" s="18"/>
      <c r="I39" s="18"/>
    </row>
    <row r="40" ht="12.75">
      <c r="B40" t="s">
        <v>32</v>
      </c>
    </row>
  </sheetData>
  <sheetProtection/>
  <mergeCells count="29">
    <mergeCell ref="A25:A29"/>
    <mergeCell ref="A30:B31"/>
    <mergeCell ref="C30:C31"/>
    <mergeCell ref="D30:D31"/>
    <mergeCell ref="E30:E31"/>
    <mergeCell ref="F30:F31"/>
    <mergeCell ref="L13:M13"/>
    <mergeCell ref="H15:K15"/>
    <mergeCell ref="H16:K16"/>
    <mergeCell ref="H17:L17"/>
    <mergeCell ref="H18:K18"/>
    <mergeCell ref="A20:A24"/>
    <mergeCell ref="H9:J9"/>
    <mergeCell ref="H10:J10"/>
    <mergeCell ref="H11:J11"/>
    <mergeCell ref="A13:A14"/>
    <mergeCell ref="B13:B14"/>
    <mergeCell ref="C13:C14"/>
    <mergeCell ref="D13:E13"/>
    <mergeCell ref="F13:F14"/>
    <mergeCell ref="H13:I13"/>
    <mergeCell ref="J13:K13"/>
    <mergeCell ref="A2:K2"/>
    <mergeCell ref="A3:K3"/>
    <mergeCell ref="C4:H4"/>
    <mergeCell ref="C5:H5"/>
    <mergeCell ref="B7:B8"/>
    <mergeCell ref="H7:K7"/>
    <mergeCell ref="H8:J8"/>
  </mergeCells>
  <printOptions/>
  <pageMargins left="0.23" right="0.12" top="0.14" bottom="0.16" header="0.17" footer="0.15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4"/>
  <sheetViews>
    <sheetView tabSelected="1" zoomScalePageLayoutView="0" workbookViewId="0" topLeftCell="A1">
      <selection activeCell="H9" sqref="H9:L9"/>
    </sheetView>
  </sheetViews>
  <sheetFormatPr defaultColWidth="9.00390625" defaultRowHeight="12.75"/>
  <cols>
    <col min="1" max="1" width="3.625" style="0" customWidth="1"/>
    <col min="2" max="2" width="48.375" style="0" customWidth="1"/>
    <col min="3" max="3" width="12.75390625" style="0" customWidth="1"/>
    <col min="4" max="4" width="12.25390625" style="0" customWidth="1"/>
    <col min="5" max="5" width="11.75390625" style="0" customWidth="1"/>
    <col min="6" max="6" width="15.125" style="0" customWidth="1"/>
    <col min="7" max="7" width="5.625" style="0" customWidth="1"/>
    <col min="8" max="9" width="18.00390625" style="0" customWidth="1"/>
    <col min="10" max="10" width="15.375" style="0" customWidth="1"/>
    <col min="11" max="11" width="14.625" style="0" customWidth="1"/>
    <col min="12" max="12" width="14.00390625" style="0" customWidth="1"/>
    <col min="13" max="13" width="15.75390625" style="0" customWidth="1"/>
  </cols>
  <sheetData>
    <row r="1" ht="33.75" customHeight="1"/>
    <row r="2" spans="1:11" ht="12.75">
      <c r="A2" s="48" t="s">
        <v>61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5.75" customHeight="1">
      <c r="A3" s="33"/>
      <c r="B3" s="33"/>
      <c r="C3" s="49" t="s">
        <v>62</v>
      </c>
      <c r="D3" s="49"/>
      <c r="E3" s="49"/>
      <c r="F3" s="49"/>
      <c r="G3" s="49"/>
      <c r="H3" s="49"/>
      <c r="I3" s="33"/>
      <c r="J3" s="33"/>
      <c r="K3" s="33"/>
    </row>
    <row r="4" spans="3:8" ht="17.25" customHeight="1">
      <c r="C4" s="50" t="s">
        <v>20</v>
      </c>
      <c r="D4" s="50"/>
      <c r="E4" s="50"/>
      <c r="F4" s="50"/>
      <c r="G4" s="50"/>
      <c r="H4" s="50"/>
    </row>
    <row r="5" spans="3:8" ht="7.5" customHeight="1">
      <c r="C5" s="19"/>
      <c r="D5" s="19"/>
      <c r="E5" s="19"/>
      <c r="F5" s="19"/>
      <c r="G5" s="19"/>
      <c r="H5" s="19"/>
    </row>
    <row r="7" spans="1:13" ht="54.75" customHeight="1">
      <c r="A7" s="59" t="s">
        <v>0</v>
      </c>
      <c r="B7" s="59" t="s">
        <v>1</v>
      </c>
      <c r="C7" s="59" t="s">
        <v>63</v>
      </c>
      <c r="D7" s="59" t="s">
        <v>12</v>
      </c>
      <c r="E7" s="59"/>
      <c r="F7" s="59" t="s">
        <v>14</v>
      </c>
      <c r="G7" s="35"/>
      <c r="H7" s="60"/>
      <c r="I7" s="60"/>
      <c r="J7" s="60"/>
      <c r="K7" s="60"/>
      <c r="L7" s="61"/>
      <c r="M7" s="61"/>
    </row>
    <row r="8" spans="1:13" ht="48.75" customHeight="1">
      <c r="A8" s="59"/>
      <c r="B8" s="59"/>
      <c r="C8" s="59"/>
      <c r="D8" s="1" t="s">
        <v>13</v>
      </c>
      <c r="E8" s="1" t="s">
        <v>16</v>
      </c>
      <c r="F8" s="59"/>
      <c r="G8" s="35"/>
      <c r="H8" s="36" t="s">
        <v>64</v>
      </c>
      <c r="I8" s="36"/>
      <c r="J8" s="36"/>
      <c r="K8" s="36"/>
      <c r="L8" s="18"/>
      <c r="M8" s="18"/>
    </row>
    <row r="9" spans="1:13" ht="1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35"/>
      <c r="H9" s="73" t="s">
        <v>69</v>
      </c>
      <c r="I9" s="73"/>
      <c r="J9" s="73"/>
      <c r="K9" s="73"/>
      <c r="L9" s="63"/>
      <c r="M9" s="18"/>
    </row>
    <row r="10" spans="1:13" ht="16.5" customHeight="1">
      <c r="A10" s="3">
        <v>1</v>
      </c>
      <c r="B10" s="4" t="s">
        <v>2</v>
      </c>
      <c r="C10" s="5"/>
      <c r="D10" s="5">
        <v>0</v>
      </c>
      <c r="E10" s="5"/>
      <c r="F10" s="5">
        <f>C10+D10+E10</f>
        <v>0</v>
      </c>
      <c r="G10" s="13"/>
      <c r="H10" s="63" t="s">
        <v>68</v>
      </c>
      <c r="I10" s="63"/>
      <c r="J10" s="63"/>
      <c r="K10" s="63"/>
      <c r="L10" s="18"/>
      <c r="M10" s="18"/>
    </row>
    <row r="11" spans="1:13" ht="20.25" customHeight="1">
      <c r="A11" s="3">
        <v>2</v>
      </c>
      <c r="B11" s="4" t="s">
        <v>3</v>
      </c>
      <c r="C11" s="5"/>
      <c r="D11" s="5">
        <v>0</v>
      </c>
      <c r="E11" s="5"/>
      <c r="F11" s="5">
        <f>C11+D11+E11</f>
        <v>0</v>
      </c>
      <c r="G11" s="13"/>
      <c r="H11" s="64" t="s">
        <v>67</v>
      </c>
      <c r="I11" s="64"/>
      <c r="J11" s="64"/>
      <c r="K11" s="64"/>
      <c r="L11" s="63"/>
      <c r="M11" s="18"/>
    </row>
    <row r="12" spans="1:13" ht="27" customHeight="1">
      <c r="A12" s="3">
        <v>3</v>
      </c>
      <c r="B12" s="4" t="s">
        <v>4</v>
      </c>
      <c r="C12" s="34"/>
      <c r="D12" s="5">
        <v>35133.15</v>
      </c>
      <c r="E12" s="5"/>
      <c r="F12" s="5">
        <f>D12+E12</f>
        <v>35133.15</v>
      </c>
      <c r="G12" s="13"/>
      <c r="H12" s="65"/>
      <c r="I12" s="65"/>
      <c r="J12" s="65"/>
      <c r="K12" s="65"/>
      <c r="L12" s="41"/>
      <c r="M12" s="18"/>
    </row>
    <row r="13" spans="1:13" ht="24" customHeight="1">
      <c r="A13" s="3">
        <v>4</v>
      </c>
      <c r="B13" s="4" t="s">
        <v>5</v>
      </c>
      <c r="C13" s="5"/>
      <c r="D13" s="5">
        <v>0</v>
      </c>
      <c r="E13" s="5"/>
      <c r="F13" s="5">
        <f>D13+E13</f>
        <v>0</v>
      </c>
      <c r="G13" s="13"/>
      <c r="H13" s="39"/>
      <c r="I13" s="39"/>
      <c r="J13" s="39"/>
      <c r="K13" s="42"/>
      <c r="L13" s="42"/>
      <c r="M13" s="18"/>
    </row>
    <row r="14" spans="1:13" ht="28.5" customHeight="1">
      <c r="A14" s="66">
        <v>5</v>
      </c>
      <c r="B14" s="4" t="s">
        <v>10</v>
      </c>
      <c r="C14" s="5"/>
      <c r="D14" s="5">
        <v>0</v>
      </c>
      <c r="E14" s="5">
        <f>E15+E16+E17+E18</f>
        <v>0</v>
      </c>
      <c r="F14" s="5">
        <f>C14+D14+E14</f>
        <v>0</v>
      </c>
      <c r="G14" s="13"/>
      <c r="H14" s="36"/>
      <c r="I14" s="36"/>
      <c r="J14" s="36"/>
      <c r="K14" s="32"/>
      <c r="L14" s="32"/>
      <c r="M14" s="18"/>
    </row>
    <row r="15" spans="1:13" ht="27" customHeight="1">
      <c r="A15" s="66"/>
      <c r="B15" s="2" t="s">
        <v>47</v>
      </c>
      <c r="C15" s="6"/>
      <c r="D15" s="6"/>
      <c r="E15" s="6"/>
      <c r="F15" s="5">
        <f aca="true" t="shared" si="0" ref="F15:F24">C15+D15+E15</f>
        <v>0</v>
      </c>
      <c r="G15" s="13"/>
      <c r="H15" s="36"/>
      <c r="I15" s="36"/>
      <c r="J15" s="36"/>
      <c r="K15" s="32"/>
      <c r="L15" s="32"/>
      <c r="M15" s="18"/>
    </row>
    <row r="16" spans="1:13" ht="27.75" customHeight="1">
      <c r="A16" s="66"/>
      <c r="B16" s="2" t="s">
        <v>6</v>
      </c>
      <c r="C16" s="6"/>
      <c r="D16" s="6">
        <v>0</v>
      </c>
      <c r="E16" s="6"/>
      <c r="F16" s="5">
        <f t="shared" si="0"/>
        <v>0</v>
      </c>
      <c r="G16" s="13"/>
      <c r="H16" s="39"/>
      <c r="I16" s="39"/>
      <c r="J16" s="39"/>
      <c r="K16" s="41"/>
      <c r="L16" s="41"/>
      <c r="M16" s="18"/>
    </row>
    <row r="17" spans="1:13" ht="24" customHeight="1">
      <c r="A17" s="66"/>
      <c r="B17" s="2" t="s">
        <v>8</v>
      </c>
      <c r="C17" s="6"/>
      <c r="D17" s="6"/>
      <c r="E17" s="6"/>
      <c r="F17" s="5">
        <f t="shared" si="0"/>
        <v>0</v>
      </c>
      <c r="G17" s="13"/>
      <c r="H17" s="36"/>
      <c r="I17" s="36"/>
      <c r="J17" s="36"/>
      <c r="K17" s="32"/>
      <c r="L17" s="32"/>
      <c r="M17" s="18"/>
    </row>
    <row r="18" spans="1:13" ht="22.5" customHeight="1">
      <c r="A18" s="66"/>
      <c r="B18" s="2" t="s">
        <v>9</v>
      </c>
      <c r="C18" s="6"/>
      <c r="D18" s="6">
        <v>0</v>
      </c>
      <c r="E18" s="6"/>
      <c r="F18" s="5">
        <f t="shared" si="0"/>
        <v>0</v>
      </c>
      <c r="G18" s="13"/>
      <c r="H18" s="36"/>
      <c r="I18" s="36"/>
      <c r="J18" s="36"/>
      <c r="K18" s="32"/>
      <c r="L18" s="32"/>
      <c r="M18" s="18"/>
    </row>
    <row r="19" spans="1:13" ht="25.5" customHeight="1">
      <c r="A19" s="66">
        <v>6</v>
      </c>
      <c r="B19" s="4" t="s">
        <v>15</v>
      </c>
      <c r="C19" s="5"/>
      <c r="D19" s="5">
        <f>D20+D21+D22+D23</f>
        <v>1090.85</v>
      </c>
      <c r="E19" s="5">
        <f>E20+E21+E22+E23</f>
        <v>0</v>
      </c>
      <c r="F19" s="5">
        <f t="shared" si="0"/>
        <v>1090.85</v>
      </c>
      <c r="G19" s="13"/>
      <c r="H19" s="39"/>
      <c r="I19" s="39"/>
      <c r="J19" s="39"/>
      <c r="K19" s="41"/>
      <c r="L19" s="41"/>
      <c r="M19" s="18"/>
    </row>
    <row r="20" spans="1:13" ht="15" customHeight="1">
      <c r="A20" s="66"/>
      <c r="B20" s="2" t="s">
        <v>54</v>
      </c>
      <c r="C20" s="6"/>
      <c r="D20" s="6">
        <v>0</v>
      </c>
      <c r="E20" s="6"/>
      <c r="F20" s="5">
        <f t="shared" si="0"/>
        <v>0</v>
      </c>
      <c r="G20" s="13"/>
      <c r="H20" s="37"/>
      <c r="I20" s="38"/>
      <c r="J20" s="38"/>
      <c r="K20" s="45"/>
      <c r="L20" s="45"/>
      <c r="M20" s="18"/>
    </row>
    <row r="21" spans="1:13" ht="27.75" customHeight="1">
      <c r="A21" s="66"/>
      <c r="B21" s="2" t="s">
        <v>60</v>
      </c>
      <c r="C21" s="6"/>
      <c r="D21" s="6">
        <v>1090.85</v>
      </c>
      <c r="E21" s="6"/>
      <c r="F21" s="5">
        <f t="shared" si="0"/>
        <v>1090.85</v>
      </c>
      <c r="G21" s="13"/>
      <c r="H21" s="39"/>
      <c r="I21" s="39"/>
      <c r="J21" s="39"/>
      <c r="K21" s="39"/>
      <c r="L21" s="39"/>
      <c r="M21" s="18"/>
    </row>
    <row r="22" spans="1:13" ht="15">
      <c r="A22" s="66"/>
      <c r="B22" s="2"/>
      <c r="C22" s="7"/>
      <c r="D22" s="7"/>
      <c r="E22" s="7"/>
      <c r="F22" s="5">
        <f t="shared" si="0"/>
        <v>0</v>
      </c>
      <c r="G22" s="13"/>
      <c r="H22" s="42"/>
      <c r="I22" s="45"/>
      <c r="J22" s="45"/>
      <c r="K22" s="40"/>
      <c r="L22" s="40"/>
      <c r="M22" s="18"/>
    </row>
    <row r="23" spans="1:13" ht="15" customHeight="1">
      <c r="A23" s="66"/>
      <c r="B23" s="2"/>
      <c r="C23" s="7"/>
      <c r="D23" s="7"/>
      <c r="E23" s="7"/>
      <c r="F23" s="5">
        <f t="shared" si="0"/>
        <v>0</v>
      </c>
      <c r="G23" s="13"/>
      <c r="H23" s="47"/>
      <c r="I23" s="45"/>
      <c r="J23" s="45"/>
      <c r="K23" s="46"/>
      <c r="L23" s="46"/>
      <c r="M23" s="18"/>
    </row>
    <row r="24" spans="1:13" ht="14.25" customHeight="1">
      <c r="A24" s="67" t="s">
        <v>7</v>
      </c>
      <c r="B24" s="68"/>
      <c r="C24" s="71"/>
      <c r="D24" s="71">
        <f>D19+D14+D13+D12+D11+D10</f>
        <v>36224</v>
      </c>
      <c r="E24" s="71">
        <f>E19+E14+E13+E12+E11+E10</f>
        <v>0</v>
      </c>
      <c r="F24" s="71">
        <f t="shared" si="0"/>
        <v>36224</v>
      </c>
      <c r="G24" s="13"/>
      <c r="H24" s="47"/>
      <c r="I24" s="43"/>
      <c r="J24" s="43"/>
      <c r="K24" s="46"/>
      <c r="L24" s="46"/>
      <c r="M24" s="18"/>
    </row>
    <row r="25" spans="1:13" ht="12.75">
      <c r="A25" s="69"/>
      <c r="B25" s="70"/>
      <c r="C25" s="72"/>
      <c r="D25" s="72"/>
      <c r="E25" s="72"/>
      <c r="F25" s="72"/>
      <c r="H25" s="44"/>
      <c r="I25" s="43"/>
      <c r="J25" s="43"/>
      <c r="K25" s="46"/>
      <c r="L25" s="46"/>
      <c r="M25" s="18"/>
    </row>
    <row r="28" ht="12.75">
      <c r="B28" t="s">
        <v>30</v>
      </c>
    </row>
    <row r="29" spans="8:9" ht="12.75">
      <c r="H29" s="16"/>
      <c r="I29" s="16"/>
    </row>
    <row r="30" spans="2:9" ht="12.75">
      <c r="B30" t="s">
        <v>31</v>
      </c>
      <c r="H30" s="17"/>
      <c r="I30" s="17"/>
    </row>
    <row r="31" spans="8:9" ht="12.75">
      <c r="H31" s="16"/>
      <c r="I31" s="16"/>
    </row>
    <row r="32" spans="2:9" ht="12.75">
      <c r="B32" t="s">
        <v>33</v>
      </c>
      <c r="H32" s="18"/>
      <c r="I32" s="18"/>
    </row>
    <row r="33" spans="8:9" ht="12.75">
      <c r="H33" s="18"/>
      <c r="I33" s="18"/>
    </row>
    <row r="34" ht="12.75">
      <c r="B34" t="s">
        <v>32</v>
      </c>
    </row>
  </sheetData>
  <sheetProtection/>
  <mergeCells count="22">
    <mergeCell ref="A24:B25"/>
    <mergeCell ref="C24:C25"/>
    <mergeCell ref="D24:D25"/>
    <mergeCell ref="E24:E25"/>
    <mergeCell ref="F24:F25"/>
    <mergeCell ref="H7:I7"/>
    <mergeCell ref="J7:K7"/>
    <mergeCell ref="H12:K12"/>
    <mergeCell ref="H10:K10"/>
    <mergeCell ref="H11:L11"/>
    <mergeCell ref="C3:H3"/>
    <mergeCell ref="H9:L9"/>
    <mergeCell ref="A2:K2"/>
    <mergeCell ref="C4:H4"/>
    <mergeCell ref="A19:A23"/>
    <mergeCell ref="L7:M7"/>
    <mergeCell ref="A14:A18"/>
    <mergeCell ref="A7:A8"/>
    <mergeCell ref="B7:B8"/>
    <mergeCell ref="C7:C8"/>
    <mergeCell ref="D7:E7"/>
    <mergeCell ref="F7:F8"/>
  </mergeCells>
  <printOptions/>
  <pageMargins left="0.23" right="0.12" top="0.14" bottom="0.16" header="0.17" footer="0.15"/>
  <pageSetup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9"/>
  <sheetViews>
    <sheetView zoomScalePageLayoutView="0" workbookViewId="0" topLeftCell="A1">
      <selection activeCell="K19" sqref="K19:L19"/>
    </sheetView>
  </sheetViews>
  <sheetFormatPr defaultColWidth="9.00390625" defaultRowHeight="12.75"/>
  <cols>
    <col min="1" max="1" width="3.625" style="0" customWidth="1"/>
    <col min="2" max="2" width="48.375" style="0" customWidth="1"/>
    <col min="3" max="3" width="12.75390625" style="0" customWidth="1"/>
    <col min="4" max="4" width="12.25390625" style="0" customWidth="1"/>
    <col min="5" max="5" width="11.75390625" style="0" customWidth="1"/>
    <col min="6" max="6" width="15.125" style="0" customWidth="1"/>
    <col min="7" max="7" width="5.625" style="0" customWidth="1"/>
    <col min="8" max="9" width="18.00390625" style="0" customWidth="1"/>
    <col min="10" max="10" width="15.375" style="0" customWidth="1"/>
    <col min="11" max="11" width="14.625" style="0" customWidth="1"/>
    <col min="12" max="12" width="14.00390625" style="0" customWidth="1"/>
    <col min="13" max="13" width="15.75390625" style="0" customWidth="1"/>
  </cols>
  <sheetData>
    <row r="1" ht="10.5" customHeight="1"/>
    <row r="2" spans="1:11" ht="12.75">
      <c r="A2" s="48" t="s">
        <v>19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5.75" customHeight="1">
      <c r="A3" s="48" t="s">
        <v>55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3:8" ht="17.25" customHeight="1">
      <c r="C4" s="50" t="s">
        <v>20</v>
      </c>
      <c r="D4" s="50"/>
      <c r="E4" s="50"/>
      <c r="F4" s="50"/>
      <c r="G4" s="50"/>
      <c r="H4" s="50"/>
    </row>
    <row r="5" spans="3:8" ht="7.5" customHeight="1">
      <c r="C5" s="19"/>
      <c r="D5" s="19"/>
      <c r="E5" s="19"/>
      <c r="F5" s="19"/>
      <c r="G5" s="19"/>
      <c r="H5" s="19"/>
    </row>
    <row r="6" spans="2:11" ht="27.75" customHeight="1">
      <c r="B6" s="51" t="s">
        <v>46</v>
      </c>
      <c r="C6" s="26" t="s">
        <v>43</v>
      </c>
      <c r="D6" s="26" t="s">
        <v>44</v>
      </c>
      <c r="E6" s="26" t="s">
        <v>45</v>
      </c>
      <c r="F6" s="19"/>
      <c r="G6" s="19"/>
      <c r="H6" s="53" t="s">
        <v>52</v>
      </c>
      <c r="I6" s="54"/>
      <c r="J6" s="54"/>
      <c r="K6" s="55"/>
    </row>
    <row r="7" spans="2:11" ht="15.75" customHeight="1">
      <c r="B7" s="52"/>
      <c r="C7" s="27">
        <v>1150238</v>
      </c>
      <c r="D7" s="27">
        <v>1297359</v>
      </c>
      <c r="E7" s="27">
        <v>1401148</v>
      </c>
      <c r="F7" s="19"/>
      <c r="G7" s="19"/>
      <c r="H7" s="56" t="s">
        <v>49</v>
      </c>
      <c r="I7" s="57"/>
      <c r="J7" s="58"/>
      <c r="K7" s="30"/>
    </row>
    <row r="8" spans="2:11" ht="17.25" customHeight="1">
      <c r="B8" s="23" t="s">
        <v>26</v>
      </c>
      <c r="C8" s="28"/>
      <c r="D8" s="28"/>
      <c r="E8" s="22">
        <v>906798</v>
      </c>
      <c r="F8" s="25"/>
      <c r="G8" s="19"/>
      <c r="H8" s="56" t="s">
        <v>48</v>
      </c>
      <c r="I8" s="57"/>
      <c r="J8" s="58"/>
      <c r="K8" s="30">
        <v>29700</v>
      </c>
    </row>
    <row r="9" spans="2:11" ht="17.25" customHeight="1">
      <c r="B9" s="23" t="s">
        <v>34</v>
      </c>
      <c r="C9" s="28"/>
      <c r="D9" s="28"/>
      <c r="E9" s="22"/>
      <c r="F9" s="25"/>
      <c r="G9" s="19"/>
      <c r="H9" s="56" t="s">
        <v>50</v>
      </c>
      <c r="I9" s="57"/>
      <c r="J9" s="58"/>
      <c r="K9" s="30"/>
    </row>
    <row r="10" spans="2:11" ht="17.25" customHeight="1">
      <c r="B10" s="24" t="s">
        <v>35</v>
      </c>
      <c r="C10" s="28"/>
      <c r="D10" s="28"/>
      <c r="E10" s="22"/>
      <c r="F10" s="25"/>
      <c r="G10" s="19"/>
      <c r="H10" s="56" t="s">
        <v>51</v>
      </c>
      <c r="I10" s="57"/>
      <c r="J10" s="58"/>
      <c r="K10" s="30" t="s">
        <v>53</v>
      </c>
    </row>
    <row r="12" spans="1:13" ht="54.75" customHeight="1">
      <c r="A12" s="59" t="s">
        <v>0</v>
      </c>
      <c r="B12" s="59" t="s">
        <v>1</v>
      </c>
      <c r="C12" s="59" t="s">
        <v>11</v>
      </c>
      <c r="D12" s="59" t="s">
        <v>12</v>
      </c>
      <c r="E12" s="59"/>
      <c r="F12" s="59" t="s">
        <v>14</v>
      </c>
      <c r="G12" s="11"/>
      <c r="H12" s="74" t="s">
        <v>36</v>
      </c>
      <c r="I12" s="75"/>
      <c r="J12" s="74" t="s">
        <v>37</v>
      </c>
      <c r="K12" s="75"/>
      <c r="L12" s="85"/>
      <c r="M12" s="61"/>
    </row>
    <row r="13" spans="1:11" ht="48.75" customHeight="1">
      <c r="A13" s="59"/>
      <c r="B13" s="59"/>
      <c r="C13" s="59"/>
      <c r="D13" s="1" t="s">
        <v>13</v>
      </c>
      <c r="E13" s="1" t="s">
        <v>16</v>
      </c>
      <c r="F13" s="59"/>
      <c r="G13" s="11"/>
      <c r="H13" s="10" t="s">
        <v>17</v>
      </c>
      <c r="I13" s="10" t="s">
        <v>18</v>
      </c>
      <c r="J13" s="10" t="s">
        <v>17</v>
      </c>
      <c r="K13" s="10" t="s">
        <v>18</v>
      </c>
    </row>
    <row r="14" spans="1:11" ht="15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1"/>
      <c r="H14" s="9">
        <v>1</v>
      </c>
      <c r="I14" s="9">
        <v>2</v>
      </c>
      <c r="J14" s="9">
        <v>3</v>
      </c>
      <c r="K14" s="9">
        <v>4</v>
      </c>
    </row>
    <row r="15" spans="1:11" ht="16.5" customHeight="1">
      <c r="A15" s="3">
        <v>1</v>
      </c>
      <c r="B15" s="4" t="s">
        <v>2</v>
      </c>
      <c r="C15" s="5">
        <v>1148482</v>
      </c>
      <c r="D15" s="5">
        <v>446236</v>
      </c>
      <c r="E15" s="5"/>
      <c r="F15" s="5">
        <f>C15+D15+E15</f>
        <v>1594718</v>
      </c>
      <c r="G15" s="12"/>
      <c r="H15" s="8">
        <v>134</v>
      </c>
      <c r="I15" s="8">
        <v>202</v>
      </c>
      <c r="J15" s="8">
        <v>134</v>
      </c>
      <c r="K15" s="8"/>
    </row>
    <row r="16" spans="1:11" ht="18.75" customHeight="1">
      <c r="A16" s="3">
        <v>2</v>
      </c>
      <c r="B16" s="4" t="s">
        <v>3</v>
      </c>
      <c r="C16" s="5">
        <v>252666</v>
      </c>
      <c r="D16" s="5">
        <v>98172</v>
      </c>
      <c r="E16" s="5"/>
      <c r="F16" s="5">
        <f>C16+D16+E16</f>
        <v>350838</v>
      </c>
      <c r="G16" s="13"/>
      <c r="H16" s="14"/>
      <c r="I16" s="14"/>
      <c r="J16" s="14"/>
      <c r="K16" s="14"/>
    </row>
    <row r="17" spans="1:12" ht="15.75" customHeight="1">
      <c r="A17" s="3">
        <v>3</v>
      </c>
      <c r="B17" s="4" t="s">
        <v>4</v>
      </c>
      <c r="C17" s="5"/>
      <c r="D17" s="5">
        <v>72070</v>
      </c>
      <c r="E17" s="5"/>
      <c r="F17" s="5">
        <f>C17+D17+E17</f>
        <v>72070</v>
      </c>
      <c r="G17" s="12"/>
      <c r="H17" s="79" t="s">
        <v>21</v>
      </c>
      <c r="I17" s="80"/>
      <c r="J17" s="80"/>
      <c r="K17" s="80"/>
      <c r="L17" s="81"/>
    </row>
    <row r="18" spans="1:12" ht="24" customHeight="1">
      <c r="A18" s="3">
        <v>4</v>
      </c>
      <c r="B18" s="4" t="s">
        <v>5</v>
      </c>
      <c r="C18" s="5"/>
      <c r="D18" s="5">
        <v>62400</v>
      </c>
      <c r="E18" s="5"/>
      <c r="F18" s="5">
        <f>C18+D18+E18</f>
        <v>62400</v>
      </c>
      <c r="G18" s="12"/>
      <c r="H18" s="53" t="s">
        <v>23</v>
      </c>
      <c r="I18" s="54"/>
      <c r="J18" s="55"/>
      <c r="K18" s="76" t="s">
        <v>24</v>
      </c>
      <c r="L18" s="82"/>
    </row>
    <row r="19" spans="1:12" ht="28.5" customHeight="1">
      <c r="A19" s="66">
        <v>5</v>
      </c>
      <c r="B19" s="4" t="s">
        <v>10</v>
      </c>
      <c r="C19" s="5">
        <f>C20+C21+C22+C23</f>
        <v>0</v>
      </c>
      <c r="D19" s="5">
        <v>227920</v>
      </c>
      <c r="E19" s="5">
        <f>E20+E21+E22+E23</f>
        <v>0</v>
      </c>
      <c r="F19" s="5">
        <f>C19+D19+E19</f>
        <v>227920</v>
      </c>
      <c r="G19" s="12"/>
      <c r="H19" s="74" t="s">
        <v>38</v>
      </c>
      <c r="I19" s="86"/>
      <c r="J19" s="75"/>
      <c r="K19" s="83"/>
      <c r="L19" s="84"/>
    </row>
    <row r="20" spans="1:12" ht="27" customHeight="1">
      <c r="A20" s="66"/>
      <c r="B20" s="2" t="s">
        <v>47</v>
      </c>
      <c r="C20" s="6"/>
      <c r="D20" s="6"/>
      <c r="E20" s="6"/>
      <c r="F20" s="5">
        <f aca="true" t="shared" si="0" ref="F20:F29">C20+D20+E20</f>
        <v>0</v>
      </c>
      <c r="G20" s="12"/>
      <c r="H20" s="74" t="s">
        <v>39</v>
      </c>
      <c r="I20" s="86"/>
      <c r="J20" s="75"/>
      <c r="K20" s="83"/>
      <c r="L20" s="84"/>
    </row>
    <row r="21" spans="1:12" ht="27.75" customHeight="1">
      <c r="A21" s="66"/>
      <c r="B21" s="2" t="s">
        <v>6</v>
      </c>
      <c r="C21" s="6"/>
      <c r="D21" s="6">
        <v>35640</v>
      </c>
      <c r="E21" s="6"/>
      <c r="F21" s="5">
        <f t="shared" si="0"/>
        <v>35640</v>
      </c>
      <c r="G21" s="12"/>
      <c r="H21" s="53" t="s">
        <v>40</v>
      </c>
      <c r="I21" s="54"/>
      <c r="J21" s="55"/>
      <c r="K21" s="79"/>
      <c r="L21" s="81"/>
    </row>
    <row r="22" spans="1:12" ht="24" customHeight="1">
      <c r="A22" s="66"/>
      <c r="B22" s="2" t="s">
        <v>8</v>
      </c>
      <c r="C22" s="6"/>
      <c r="D22" s="6"/>
      <c r="E22" s="6"/>
      <c r="F22" s="5">
        <f t="shared" si="0"/>
        <v>0</v>
      </c>
      <c r="G22" s="12"/>
      <c r="H22" s="74" t="s">
        <v>22</v>
      </c>
      <c r="I22" s="86"/>
      <c r="J22" s="75"/>
      <c r="K22" s="83">
        <v>104</v>
      </c>
      <c r="L22" s="84"/>
    </row>
    <row r="23" spans="1:12" ht="22.5" customHeight="1">
      <c r="A23" s="66"/>
      <c r="B23" s="2" t="s">
        <v>9</v>
      </c>
      <c r="C23" s="6"/>
      <c r="D23" s="6">
        <v>192280</v>
      </c>
      <c r="E23" s="6"/>
      <c r="F23" s="5">
        <f t="shared" si="0"/>
        <v>192280</v>
      </c>
      <c r="G23" s="12"/>
      <c r="H23" s="74" t="s">
        <v>41</v>
      </c>
      <c r="I23" s="86"/>
      <c r="J23" s="75"/>
      <c r="K23" s="83">
        <v>62400</v>
      </c>
      <c r="L23" s="84"/>
    </row>
    <row r="24" spans="1:12" ht="25.5" customHeight="1">
      <c r="A24" s="66">
        <v>6</v>
      </c>
      <c r="B24" s="4" t="s">
        <v>15</v>
      </c>
      <c r="C24" s="5">
        <f>C25+C26+C27+C28</f>
        <v>0</v>
      </c>
      <c r="D24" s="5">
        <f>D25+D26+D27+D28</f>
        <v>158502.77</v>
      </c>
      <c r="E24" s="5">
        <f>E25+E26+E27+E28</f>
        <v>0</v>
      </c>
      <c r="F24" s="5">
        <f t="shared" si="0"/>
        <v>158502.77</v>
      </c>
      <c r="G24" s="12"/>
      <c r="H24" s="53" t="s">
        <v>42</v>
      </c>
      <c r="I24" s="54"/>
      <c r="J24" s="55"/>
      <c r="K24" s="79">
        <v>6</v>
      </c>
      <c r="L24" s="81"/>
    </row>
    <row r="25" spans="1:12" ht="15" customHeight="1">
      <c r="A25" s="66"/>
      <c r="B25" s="2" t="s">
        <v>54</v>
      </c>
      <c r="C25" s="6"/>
      <c r="D25" s="6">
        <v>158502.77</v>
      </c>
      <c r="E25" s="6"/>
      <c r="F25" s="5">
        <f t="shared" si="0"/>
        <v>158502.77</v>
      </c>
      <c r="G25" s="13"/>
      <c r="H25" s="15"/>
      <c r="I25" s="15"/>
      <c r="J25" s="15"/>
      <c r="K25" s="14"/>
      <c r="L25" s="14"/>
    </row>
    <row r="26" spans="1:12" ht="27.75" customHeight="1">
      <c r="A26" s="66"/>
      <c r="B26" s="2"/>
      <c r="C26" s="6"/>
      <c r="D26" s="6"/>
      <c r="E26" s="6"/>
      <c r="F26" s="5">
        <f t="shared" si="0"/>
        <v>0</v>
      </c>
      <c r="G26" s="12"/>
      <c r="H26" s="53" t="s">
        <v>28</v>
      </c>
      <c r="I26" s="54"/>
      <c r="J26" s="55"/>
      <c r="K26" s="29" t="s">
        <v>27</v>
      </c>
      <c r="L26" s="29" t="s">
        <v>29</v>
      </c>
    </row>
    <row r="27" spans="1:12" ht="15">
      <c r="A27" s="66"/>
      <c r="B27" s="2"/>
      <c r="C27" s="7"/>
      <c r="D27" s="7"/>
      <c r="E27" s="7"/>
      <c r="F27" s="5">
        <f t="shared" si="0"/>
        <v>0</v>
      </c>
      <c r="G27" s="12"/>
      <c r="H27" s="76" t="s">
        <v>25</v>
      </c>
      <c r="I27" s="77"/>
      <c r="J27" s="78"/>
      <c r="K27" s="20">
        <f>K28+K29+K30</f>
        <v>10930</v>
      </c>
      <c r="L27" s="31">
        <f>L28+L29+L30</f>
        <v>0</v>
      </c>
    </row>
    <row r="28" spans="1:12" ht="15" customHeight="1">
      <c r="A28" s="66"/>
      <c r="B28" s="2"/>
      <c r="C28" s="7"/>
      <c r="D28" s="7"/>
      <c r="E28" s="7"/>
      <c r="F28" s="5">
        <f t="shared" si="0"/>
        <v>0</v>
      </c>
      <c r="G28" s="12"/>
      <c r="H28" s="87" t="s">
        <v>26</v>
      </c>
      <c r="I28" s="77"/>
      <c r="J28" s="78"/>
      <c r="K28" s="21">
        <v>7431</v>
      </c>
      <c r="L28" s="22"/>
    </row>
    <row r="29" spans="1:12" ht="14.25" customHeight="1">
      <c r="A29" s="67" t="s">
        <v>7</v>
      </c>
      <c r="B29" s="68"/>
      <c r="C29" s="71">
        <f>C24+C19+C18+C17+C16+C15</f>
        <v>1401148</v>
      </c>
      <c r="D29" s="71">
        <f>D24+D19+D18+D17+D16+D15</f>
        <v>1065300.77</v>
      </c>
      <c r="E29" s="71">
        <f>E24+E19+E18+E17+E16+E15</f>
        <v>0</v>
      </c>
      <c r="F29" s="71">
        <f t="shared" si="0"/>
        <v>2466448.77</v>
      </c>
      <c r="G29" s="12"/>
      <c r="H29" s="87" t="s">
        <v>34</v>
      </c>
      <c r="I29" s="88"/>
      <c r="J29" s="89"/>
      <c r="K29" s="21">
        <v>3499</v>
      </c>
      <c r="L29" s="22"/>
    </row>
    <row r="30" spans="1:12" ht="12.75">
      <c r="A30" s="69"/>
      <c r="B30" s="70"/>
      <c r="C30" s="72"/>
      <c r="D30" s="72"/>
      <c r="E30" s="72"/>
      <c r="F30" s="72"/>
      <c r="H30" s="90" t="s">
        <v>35</v>
      </c>
      <c r="I30" s="88"/>
      <c r="J30" s="89"/>
      <c r="K30" s="21"/>
      <c r="L30" s="22"/>
    </row>
    <row r="33" ht="12.75">
      <c r="B33" t="s">
        <v>30</v>
      </c>
    </row>
    <row r="34" spans="8:9" ht="12.75">
      <c r="H34" s="16"/>
      <c r="I34" s="16"/>
    </row>
    <row r="35" spans="2:9" ht="12.75">
      <c r="B35" t="s">
        <v>31</v>
      </c>
      <c r="H35" s="17"/>
      <c r="I35" s="17"/>
    </row>
    <row r="36" spans="8:9" ht="12.75">
      <c r="H36" s="16"/>
      <c r="I36" s="16"/>
    </row>
    <row r="37" spans="2:9" ht="12.75">
      <c r="B37" t="s">
        <v>33</v>
      </c>
      <c r="H37" s="18"/>
      <c r="I37" s="18"/>
    </row>
    <row r="38" spans="8:9" ht="12.75">
      <c r="H38" s="18"/>
      <c r="I38" s="18"/>
    </row>
    <row r="39" ht="12.75">
      <c r="B39" t="s">
        <v>32</v>
      </c>
    </row>
  </sheetData>
  <sheetProtection/>
  <mergeCells count="44">
    <mergeCell ref="K23:L23"/>
    <mergeCell ref="K24:L24"/>
    <mergeCell ref="B6:B7"/>
    <mergeCell ref="H7:J7"/>
    <mergeCell ref="H8:J8"/>
    <mergeCell ref="H9:J9"/>
    <mergeCell ref="H10:J10"/>
    <mergeCell ref="H6:K6"/>
    <mergeCell ref="H18:J18"/>
    <mergeCell ref="H19:J19"/>
    <mergeCell ref="H28:J28"/>
    <mergeCell ref="A29:B30"/>
    <mergeCell ref="C29:C30"/>
    <mergeCell ref="D29:D30"/>
    <mergeCell ref="E29:E30"/>
    <mergeCell ref="F29:F30"/>
    <mergeCell ref="H29:J29"/>
    <mergeCell ref="H30:J30"/>
    <mergeCell ref="D12:E12"/>
    <mergeCell ref="H20:J20"/>
    <mergeCell ref="H21:J21"/>
    <mergeCell ref="H22:J22"/>
    <mergeCell ref="H23:J23"/>
    <mergeCell ref="H24:J24"/>
    <mergeCell ref="B12:B13"/>
    <mergeCell ref="K19:L19"/>
    <mergeCell ref="K20:L20"/>
    <mergeCell ref="J12:K12"/>
    <mergeCell ref="L12:M12"/>
    <mergeCell ref="A2:K2"/>
    <mergeCell ref="A3:K3"/>
    <mergeCell ref="C4:H4"/>
    <mergeCell ref="F12:F13"/>
    <mergeCell ref="A19:A23"/>
    <mergeCell ref="C12:C13"/>
    <mergeCell ref="A24:A28"/>
    <mergeCell ref="H12:I12"/>
    <mergeCell ref="H27:J27"/>
    <mergeCell ref="H17:L17"/>
    <mergeCell ref="K18:L18"/>
    <mergeCell ref="H26:J26"/>
    <mergeCell ref="K21:L21"/>
    <mergeCell ref="K22:L22"/>
    <mergeCell ref="A12:A13"/>
  </mergeCells>
  <printOptions/>
  <pageMargins left="0.23" right="0.12" top="0.14" bottom="0.16" header="0.17" footer="0.15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</dc:creator>
  <cp:keywords/>
  <dc:description/>
  <cp:lastModifiedBy>us-1</cp:lastModifiedBy>
  <cp:lastPrinted>2017-11-24T08:59:59Z</cp:lastPrinted>
  <dcterms:created xsi:type="dcterms:W3CDTF">2017-04-13T06:38:52Z</dcterms:created>
  <dcterms:modified xsi:type="dcterms:W3CDTF">2017-12-01T13:48:36Z</dcterms:modified>
  <cp:category/>
  <cp:version/>
  <cp:contentType/>
  <cp:contentStatus/>
</cp:coreProperties>
</file>